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9920" windowHeight="77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4" i="1"/>
  <c r="C10"/>
</calcChain>
</file>

<file path=xl/sharedStrings.xml><?xml version="1.0" encoding="utf-8"?>
<sst xmlns="http://schemas.openxmlformats.org/spreadsheetml/2006/main" count="64" uniqueCount="51">
  <si>
    <t>Observação</t>
  </si>
  <si>
    <t>%</t>
  </si>
  <si>
    <t>Situação</t>
  </si>
  <si>
    <t>PREFEITURA MUNICIPAL DE LINHARES</t>
  </si>
  <si>
    <t xml:space="preserve"> DEPARTAMENTO DE ASSISTÊNCIA FARMACÊUTICA</t>
  </si>
  <si>
    <t>Aguardando liberação da ATA para solicitação de Empenho.</t>
  </si>
  <si>
    <t>Indice de cobertura na presente data</t>
  </si>
  <si>
    <t>Nº de medicamentos/itens em falta</t>
  </si>
  <si>
    <t>Pregão nº694/2023 Processo nº2023-N7FW1 Ata 1506/2023 SERP - UNIQUE Dist. De Med. LTDA</t>
  </si>
  <si>
    <t>Complexo B - Comprimido</t>
  </si>
  <si>
    <t xml:space="preserve">Escopolamina Butilbrometo 10mg - Comprimido </t>
  </si>
  <si>
    <t>Sem previsão para normalização.</t>
  </si>
  <si>
    <t>Verificada a informação no Painel de Descontinuação de Medicamentos da ANVISA.</t>
  </si>
  <si>
    <t>Pregão Fracassado - Fabricante Laboratório Allergan  comunicou a descontinuação definitiva do produto.</t>
  </si>
  <si>
    <t xml:space="preserve">Metronidazol 250mg - Comprimido </t>
  </si>
  <si>
    <t xml:space="preserve">Levotiroxina 25mcg - Comprimido </t>
  </si>
  <si>
    <t>Pregão nº757/2022  Processo nº2022-19RL Ata nº125/2023 SERP - UP Dist. LTDA</t>
  </si>
  <si>
    <t>Imunoglobulina Anti-D (RHO) - Ampola Injetável</t>
  </si>
  <si>
    <t xml:space="preserve">Gentamicina sulfato 5mg/ml - Solução Oftálmica </t>
  </si>
  <si>
    <r>
      <t xml:space="preserve">Amoxicilina + Clavulanato de Potássio 50+12,5mg/ml - Solução Oral </t>
    </r>
    <r>
      <rPr>
        <sz val="8"/>
        <color theme="1"/>
        <rFont val="Arial"/>
        <family val="2"/>
      </rPr>
      <t>=&gt; (Matéria Prima importada em falta para a produção Nacional do medicamento)</t>
    </r>
  </si>
  <si>
    <t>Medicamentos Indisponível</t>
  </si>
  <si>
    <t xml:space="preserve">Processo/AF </t>
  </si>
  <si>
    <t xml:space="preserve">ÍNDICE DE COBERTURA DOS MEDICAMENTOS REMUME </t>
  </si>
  <si>
    <t>Responsabilidade da Aquisição e Distribuição do Ministério de Saúde*</t>
  </si>
  <si>
    <t>Responsabilidade da Aquisição e Distribuição do Município**</t>
  </si>
  <si>
    <t>Aguardando a liberação da ATA para a solicitação do Empenho.</t>
  </si>
  <si>
    <t>Aguardando a liberação da ATAS para a solicitação do Empenho.</t>
  </si>
  <si>
    <t>Salbutamol 100mcg - Aerosol Oral =&gt; Medicamento Gratuito pelo Programa Farmácia Popular</t>
  </si>
  <si>
    <t>Acebrofilina 10mg/ml (adulto) xarope =&gt; Matéria Prima em falta para a produção Nacional do medicamento</t>
  </si>
  <si>
    <t xml:space="preserve">Pregão Eletrônico Municipal nº23/2023 Processo nº11076/2023 </t>
  </si>
  <si>
    <t xml:space="preserve">Pregão Eletrônico Municipal  nº23/2023 Processo nº11076/2023 </t>
  </si>
  <si>
    <t>Emitida Autorização de Fornecimento nº 138/2024</t>
  </si>
  <si>
    <t xml:space="preserve">Aguardando emissão da Autorização de Empenho. </t>
  </si>
  <si>
    <t>Aguardando a emissão da Autorização de Fornecimento.</t>
  </si>
  <si>
    <t>Aguardando recebimento das ATAS do referido Pregão.</t>
  </si>
  <si>
    <t>Emitida Autorização de Fornecimento nº 213/2024.</t>
  </si>
  <si>
    <t xml:space="preserve">Pregão nº 657/2022  Processo nº 2022-S977X ATA nº 0016/2023 SERP DIMASTER Com. de Prod. Hosp. LTDA    </t>
  </si>
  <si>
    <t xml:space="preserve">Pregão nº540/2023 Processo nº2023-ZJTHQ Ata 1496/2023 SERP - DL Dist. de Med. Eireli </t>
  </si>
  <si>
    <t xml:space="preserve">Emitida Autorização de Fornecimento nº 55/2024 </t>
  </si>
  <si>
    <t>Soro Reidratação Oral</t>
  </si>
  <si>
    <t>Emitida Autorização de Fornecimento nº 363/2024.</t>
  </si>
  <si>
    <t>Aguardando a entrega pelo Fornecedor - Previsão segunda quinzena Abril/24</t>
  </si>
  <si>
    <t>Linhares-ES, 01 de Abril de 2024</t>
  </si>
  <si>
    <t>* Total de Itens Fornecidos pelo Ministério da Saúde = 12       ** Total de Itens Fornecidos pelo Município = 165</t>
  </si>
  <si>
    <t>Amoxicilina + Clavulanato de Potássio 500+125mg - Comprimido =&gt; (Matéria Prima importada em falta para a produção Nacional do medicamento)</t>
  </si>
  <si>
    <t>Pregão nº700/2023 Processo nº2023-H684M Ata 1531/2023 SERP - JRG Dist. de Med. Hosp. LTDA</t>
  </si>
  <si>
    <t xml:space="preserve">Pregão nº786/2023 Processo nº2023-FBK26 Ata nº52/2024 SERP - ACACIA Com. de Med. Eireli </t>
  </si>
  <si>
    <t>Emitida Autorização de Fornecimento nº 142/2024</t>
  </si>
  <si>
    <t xml:space="preserve">níveis acima de 80% na rede básica. O município de Linhares, encontra-se com média de abastecimento de 93%, </t>
  </si>
  <si>
    <t>ou seja, acima do recomendado. A meta é atingir 100% de cobertura dos medicamentos disponíveis no município.</t>
  </si>
  <si>
    <t>A Organização Mundial da Saúde preconiza que os estoques dos medicamentos essenciais sejam mantidos em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</si>
</sst>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12"/>
      <color rgb="FF20212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4" borderId="0" xfId="0" applyFill="1"/>
    <xf numFmtId="0" fontId="7" fillId="4" borderId="0" xfId="0" applyFont="1" applyFill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0" fontId="0" fillId="4" borderId="0" xfId="0" applyFill="1" applyBorder="1"/>
    <xf numFmtId="0" fontId="4" fillId="4" borderId="1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5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4" fillId="4" borderId="0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6" xfId="0" applyFont="1" applyFill="1" applyBorder="1" applyAlignment="1"/>
    <xf numFmtId="0" fontId="10" fillId="0" borderId="0" xfId="0" applyFont="1"/>
    <xf numFmtId="0" fontId="10" fillId="4" borderId="0" xfId="0" applyFont="1" applyFill="1"/>
    <xf numFmtId="0" fontId="4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0" fillId="4" borderId="0" xfId="0" applyFill="1" applyBorder="1" applyAlignment="1"/>
    <xf numFmtId="0" fontId="10" fillId="4" borderId="0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5" fillId="4" borderId="5" xfId="0" applyFont="1" applyFill="1" applyBorder="1" applyAlignment="1"/>
    <xf numFmtId="0" fontId="0" fillId="4" borderId="6" xfId="0" applyFill="1" applyBorder="1" applyAlignment="1"/>
    <xf numFmtId="0" fontId="5" fillId="4" borderId="9" xfId="0" applyFont="1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4" fillId="4" borderId="2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24" workbookViewId="0">
      <selection activeCell="A30" sqref="A30"/>
    </sheetView>
  </sheetViews>
  <sheetFormatPr defaultRowHeight="15"/>
  <cols>
    <col min="1" max="1" width="3.42578125" customWidth="1"/>
    <col min="2" max="2" width="28.28515625" customWidth="1"/>
    <col min="3" max="3" width="18.5703125" customWidth="1"/>
    <col min="4" max="4" width="19.28515625" bestFit="1" customWidth="1"/>
    <col min="5" max="5" width="21.42578125" customWidth="1"/>
    <col min="6" max="6" width="9.140625" style="34"/>
  </cols>
  <sheetData>
    <row r="1" spans="1:9" ht="18" customHeight="1">
      <c r="A1" s="49" t="s">
        <v>3</v>
      </c>
      <c r="B1" s="50"/>
      <c r="C1" s="50"/>
      <c r="D1" s="50"/>
      <c r="E1" s="51"/>
    </row>
    <row r="2" spans="1:9" ht="18" customHeight="1">
      <c r="A2" s="52" t="s">
        <v>4</v>
      </c>
      <c r="B2" s="53"/>
      <c r="C2" s="53"/>
      <c r="D2" s="53"/>
      <c r="E2" s="54"/>
    </row>
    <row r="3" spans="1:9" ht="18" customHeight="1">
      <c r="A3" s="11"/>
      <c r="B3" s="12"/>
      <c r="C3" s="12"/>
      <c r="D3" s="12"/>
      <c r="E3" s="13"/>
    </row>
    <row r="4" spans="1:9" ht="18" customHeight="1">
      <c r="A4" s="52" t="s">
        <v>22</v>
      </c>
      <c r="B4" s="53"/>
      <c r="C4" s="53"/>
      <c r="D4" s="53"/>
      <c r="E4" s="54"/>
    </row>
    <row r="5" spans="1:9" ht="18" customHeight="1">
      <c r="A5" s="55" t="s">
        <v>42</v>
      </c>
      <c r="B5" s="56"/>
      <c r="C5" s="56"/>
      <c r="D5" s="56"/>
      <c r="E5" s="57"/>
    </row>
    <row r="6" spans="1:9">
      <c r="A6" s="31"/>
      <c r="B6" s="32"/>
      <c r="C6" s="32"/>
      <c r="D6" s="32"/>
      <c r="E6" s="33"/>
    </row>
    <row r="7" spans="1:9" ht="7.5" customHeight="1">
      <c r="A7" s="1"/>
      <c r="B7" s="2"/>
      <c r="C7" s="2"/>
      <c r="D7" s="2"/>
      <c r="E7" s="3"/>
      <c r="F7" s="35"/>
      <c r="G7" s="14"/>
      <c r="H7" s="14"/>
      <c r="I7" s="21"/>
    </row>
    <row r="8" spans="1:9" ht="9.9499999999999993" customHeight="1">
      <c r="A8" s="46" t="s">
        <v>23</v>
      </c>
      <c r="B8" s="47"/>
      <c r="C8" s="47"/>
      <c r="D8" s="47"/>
      <c r="E8" s="48"/>
      <c r="F8" s="35"/>
      <c r="G8" s="14"/>
      <c r="H8" s="14"/>
      <c r="I8" s="21"/>
    </row>
    <row r="9" spans="1:9" ht="9.9499999999999993" customHeight="1">
      <c r="A9" s="44" t="s">
        <v>7</v>
      </c>
      <c r="B9" s="45"/>
      <c r="C9" s="19">
        <v>0</v>
      </c>
      <c r="D9" s="4"/>
      <c r="E9" s="5"/>
      <c r="F9" s="35"/>
      <c r="G9" s="14"/>
      <c r="H9" s="14"/>
      <c r="I9" s="21"/>
    </row>
    <row r="10" spans="1:9" ht="9.9499999999999993" customHeight="1">
      <c r="A10" s="44" t="s">
        <v>6</v>
      </c>
      <c r="B10" s="45"/>
      <c r="C10" s="20">
        <f>100-(C9*100/12)</f>
        <v>100</v>
      </c>
      <c r="D10" s="4" t="s">
        <v>1</v>
      </c>
      <c r="E10" s="5"/>
      <c r="F10" s="35"/>
      <c r="G10" s="14"/>
      <c r="H10" s="14"/>
      <c r="I10" s="21"/>
    </row>
    <row r="11" spans="1:9" ht="14.25" customHeight="1">
      <c r="A11" s="6"/>
      <c r="B11" s="7"/>
      <c r="C11" s="4"/>
      <c r="D11" s="4"/>
      <c r="E11" s="5"/>
      <c r="F11" s="35"/>
      <c r="G11" s="14"/>
      <c r="H11" s="14"/>
      <c r="I11" s="21"/>
    </row>
    <row r="12" spans="1:9" ht="9.9499999999999993" customHeight="1">
      <c r="A12" s="46" t="s">
        <v>24</v>
      </c>
      <c r="B12" s="47"/>
      <c r="C12" s="47"/>
      <c r="D12" s="47"/>
      <c r="E12" s="48"/>
      <c r="F12" s="35"/>
      <c r="G12" s="14"/>
      <c r="H12" s="14"/>
      <c r="I12" s="21"/>
    </row>
    <row r="13" spans="1:9" ht="9.9499999999999993" customHeight="1">
      <c r="A13" s="44" t="s">
        <v>7</v>
      </c>
      <c r="B13" s="45"/>
      <c r="C13" s="19">
        <v>11</v>
      </c>
      <c r="D13" s="4"/>
      <c r="E13" s="5"/>
      <c r="F13" s="35"/>
      <c r="G13" s="14"/>
      <c r="H13" s="14"/>
      <c r="I13" s="21"/>
    </row>
    <row r="14" spans="1:9" ht="9.9499999999999993" customHeight="1">
      <c r="A14" s="44" t="s">
        <v>6</v>
      </c>
      <c r="B14" s="45"/>
      <c r="C14" s="20">
        <f>100-(C13*100/165)</f>
        <v>93.333333333333329</v>
      </c>
      <c r="D14" s="4" t="s">
        <v>1</v>
      </c>
      <c r="E14" s="5"/>
      <c r="F14" s="35"/>
      <c r="G14" s="14"/>
      <c r="H14" s="14"/>
      <c r="I14" s="21"/>
    </row>
    <row r="15" spans="1:9" ht="12" customHeight="1" thickBot="1">
      <c r="A15" s="8"/>
      <c r="B15" s="9"/>
      <c r="C15" s="2"/>
      <c r="D15" s="2"/>
      <c r="E15" s="3"/>
      <c r="F15" s="35"/>
      <c r="G15" s="14"/>
      <c r="H15" s="14"/>
      <c r="I15" s="21"/>
    </row>
    <row r="16" spans="1:9" ht="15.75" thickBot="1">
      <c r="A16" s="16"/>
      <c r="B16" s="17" t="s">
        <v>20</v>
      </c>
      <c r="C16" s="17" t="s">
        <v>21</v>
      </c>
      <c r="D16" s="17" t="s">
        <v>2</v>
      </c>
      <c r="E16" s="18" t="s">
        <v>0</v>
      </c>
      <c r="F16" s="35"/>
      <c r="G16" s="14"/>
      <c r="H16" s="14"/>
      <c r="I16" s="14"/>
    </row>
    <row r="17" spans="1:9" s="10" customFormat="1" ht="57.75" customHeight="1" thickBot="1">
      <c r="A17" s="36">
        <v>1</v>
      </c>
      <c r="B17" s="37" t="s">
        <v>19</v>
      </c>
      <c r="C17" s="38" t="s">
        <v>8</v>
      </c>
      <c r="D17" s="38" t="s">
        <v>31</v>
      </c>
      <c r="E17" s="39" t="s">
        <v>41</v>
      </c>
      <c r="F17" s="35"/>
      <c r="G17" s="15"/>
      <c r="H17" s="14"/>
      <c r="I17" s="14"/>
    </row>
    <row r="18" spans="1:9" s="10" customFormat="1" ht="57.75" customHeight="1">
      <c r="A18" s="68">
        <v>2</v>
      </c>
      <c r="B18" s="69" t="s">
        <v>44</v>
      </c>
      <c r="C18" s="38" t="s">
        <v>45</v>
      </c>
      <c r="D18" s="38" t="s">
        <v>47</v>
      </c>
      <c r="E18" s="39" t="s">
        <v>41</v>
      </c>
      <c r="F18" s="35"/>
      <c r="G18" s="15"/>
      <c r="H18" s="14"/>
      <c r="I18" s="14"/>
    </row>
    <row r="19" spans="1:9" s="10" customFormat="1" ht="58.5" customHeight="1">
      <c r="A19" s="24">
        <v>3</v>
      </c>
      <c r="B19" s="25" t="s">
        <v>9</v>
      </c>
      <c r="C19" s="22" t="s">
        <v>37</v>
      </c>
      <c r="D19" s="23" t="s">
        <v>35</v>
      </c>
      <c r="E19" s="26" t="s">
        <v>41</v>
      </c>
      <c r="F19" s="35"/>
      <c r="G19" s="14"/>
      <c r="H19" s="14"/>
      <c r="I19" s="14"/>
    </row>
    <row r="20" spans="1:9" s="14" customFormat="1" ht="71.25" customHeight="1">
      <c r="A20" s="24">
        <v>4</v>
      </c>
      <c r="B20" s="25" t="s">
        <v>10</v>
      </c>
      <c r="C20" s="23" t="s">
        <v>36</v>
      </c>
      <c r="D20" s="23" t="s">
        <v>32</v>
      </c>
      <c r="E20" s="26" t="s">
        <v>33</v>
      </c>
      <c r="F20" s="35"/>
    </row>
    <row r="21" spans="1:9" s="14" customFormat="1" ht="54" customHeight="1">
      <c r="A21" s="24">
        <v>5</v>
      </c>
      <c r="B21" s="25" t="s">
        <v>15</v>
      </c>
      <c r="C21" s="23" t="s">
        <v>16</v>
      </c>
      <c r="D21" s="23" t="s">
        <v>38</v>
      </c>
      <c r="E21" s="26" t="s">
        <v>41</v>
      </c>
      <c r="F21" s="35"/>
    </row>
    <row r="22" spans="1:9" s="35" customFormat="1" ht="48.75" customHeight="1">
      <c r="A22" s="24">
        <v>6</v>
      </c>
      <c r="B22" s="25" t="s">
        <v>14</v>
      </c>
      <c r="C22" s="23" t="s">
        <v>29</v>
      </c>
      <c r="D22" s="23" t="s">
        <v>34</v>
      </c>
      <c r="E22" s="26" t="s">
        <v>5</v>
      </c>
    </row>
    <row r="23" spans="1:9" s="35" customFormat="1" ht="46.5" customHeight="1">
      <c r="A23" s="24">
        <v>7</v>
      </c>
      <c r="B23" s="25" t="s">
        <v>27</v>
      </c>
      <c r="C23" s="23" t="s">
        <v>29</v>
      </c>
      <c r="D23" s="23" t="s">
        <v>34</v>
      </c>
      <c r="E23" s="26" t="s">
        <v>26</v>
      </c>
    </row>
    <row r="24" spans="1:9" s="35" customFormat="1" ht="48.75" customHeight="1">
      <c r="A24" s="24">
        <v>8</v>
      </c>
      <c r="B24" s="25" t="s">
        <v>28</v>
      </c>
      <c r="C24" s="23" t="s">
        <v>29</v>
      </c>
      <c r="D24" s="23" t="s">
        <v>34</v>
      </c>
      <c r="E24" s="26" t="s">
        <v>25</v>
      </c>
    </row>
    <row r="25" spans="1:9" s="14" customFormat="1" ht="61.5" customHeight="1">
      <c r="A25" s="24">
        <v>9</v>
      </c>
      <c r="B25" s="25" t="s">
        <v>18</v>
      </c>
      <c r="C25" s="23" t="s">
        <v>13</v>
      </c>
      <c r="D25" s="23" t="s">
        <v>12</v>
      </c>
      <c r="E25" s="26" t="s">
        <v>11</v>
      </c>
      <c r="F25" s="30"/>
      <c r="G25" s="21"/>
    </row>
    <row r="26" spans="1:9" s="14" customFormat="1" ht="65.25" customHeight="1">
      <c r="A26" s="24">
        <v>10</v>
      </c>
      <c r="B26" s="25" t="s">
        <v>39</v>
      </c>
      <c r="C26" s="23" t="s">
        <v>46</v>
      </c>
      <c r="D26" s="23" t="s">
        <v>40</v>
      </c>
      <c r="E26" s="26" t="s">
        <v>41</v>
      </c>
      <c r="F26" s="35"/>
    </row>
    <row r="27" spans="1:9" s="35" customFormat="1" ht="43.5" customHeight="1" thickBot="1">
      <c r="A27" s="43">
        <v>11</v>
      </c>
      <c r="B27" s="40" t="s">
        <v>17</v>
      </c>
      <c r="C27" s="41" t="s">
        <v>30</v>
      </c>
      <c r="D27" s="41" t="s">
        <v>34</v>
      </c>
      <c r="E27" s="42" t="s">
        <v>25</v>
      </c>
    </row>
    <row r="28" spans="1:9" s="14" customFormat="1" ht="22.5" customHeight="1" thickBot="1">
      <c r="A28" s="27" t="s">
        <v>43</v>
      </c>
      <c r="B28" s="28"/>
      <c r="C28" s="28"/>
      <c r="D28" s="28"/>
      <c r="E28" s="29"/>
      <c r="F28" s="35"/>
    </row>
    <row r="29" spans="1:9" s="14" customFormat="1" ht="22.5" customHeight="1">
      <c r="A29" s="58" t="s">
        <v>50</v>
      </c>
      <c r="B29" s="61"/>
      <c r="C29" s="61"/>
      <c r="D29" s="61"/>
      <c r="E29" s="62"/>
      <c r="F29" s="35"/>
    </row>
    <row r="30" spans="1:9" s="21" customFormat="1" ht="15" customHeight="1">
      <c r="A30" s="63" t="s">
        <v>48</v>
      </c>
      <c r="B30" s="59"/>
      <c r="C30" s="59"/>
      <c r="D30" s="59"/>
      <c r="E30" s="64"/>
      <c r="F30" s="60"/>
    </row>
    <row r="31" spans="1:9" s="21" customFormat="1" ht="15" customHeight="1" thickBot="1">
      <c r="A31" s="65" t="s">
        <v>49</v>
      </c>
      <c r="B31" s="66"/>
      <c r="C31" s="66"/>
      <c r="D31" s="66"/>
      <c r="E31" s="67"/>
      <c r="F31" s="60"/>
    </row>
  </sheetData>
  <sortState ref="A13:F18">
    <sortCondition ref="B13"/>
  </sortState>
  <mergeCells count="10">
    <mergeCell ref="A13:B13"/>
    <mergeCell ref="A14:B14"/>
    <mergeCell ref="A12:E12"/>
    <mergeCell ref="A1:E1"/>
    <mergeCell ref="A8:E8"/>
    <mergeCell ref="A9:B9"/>
    <mergeCell ref="A10:B10"/>
    <mergeCell ref="A2:E2"/>
    <mergeCell ref="A4:E4"/>
    <mergeCell ref="A5:E5"/>
  </mergeCells>
  <pageMargins left="0.51181102362204722" right="0.51181102362204722" top="0.39370078740157483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jose.jovita</dc:creator>
  <cp:lastModifiedBy>oberdan</cp:lastModifiedBy>
  <cp:lastPrinted>2024-02-23T22:04:36Z</cp:lastPrinted>
  <dcterms:created xsi:type="dcterms:W3CDTF">2019-10-29T17:38:39Z</dcterms:created>
  <dcterms:modified xsi:type="dcterms:W3CDTF">2024-04-02T03:08:49Z</dcterms:modified>
</cp:coreProperties>
</file>